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0 dezynfekcja\Dokumenty na stronie\"/>
    </mc:Choice>
  </mc:AlternateContent>
  <xr:revisionPtr revIDLastSave="0" documentId="13_ncr:1_{C387F867-87BD-4D47-B11F-A0B6DDB2D583}" xr6:coauthVersionLast="47" xr6:coauthVersionMax="47" xr10:uidLastSave="{00000000-0000-0000-0000-000000000000}"/>
  <bookViews>
    <workbookView xWindow="-120" yWindow="-120" windowWidth="29040" windowHeight="15840" xr2:uid="{C298AB10-577C-478B-B928-65E9BEA8D9C1}"/>
  </bookViews>
  <sheets>
    <sheet name="Formularz asortymentowo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I6" i="1"/>
  <c r="H6" i="1"/>
  <c r="J6" i="1" s="1"/>
  <c r="I5" i="1"/>
  <c r="H5" i="1"/>
  <c r="J5" i="1" s="1"/>
  <c r="J22" i="1" l="1"/>
  <c r="I22" i="1"/>
</calcChain>
</file>

<file path=xl/sharedStrings.xml><?xml version="1.0" encoding="utf-8"?>
<sst xmlns="http://schemas.openxmlformats.org/spreadsheetml/2006/main" count="52" uniqueCount="37">
  <si>
    <t>Nr pakietu</t>
  </si>
  <si>
    <t>Nr pozycji</t>
  </si>
  <si>
    <t>Opis przedmiotu</t>
  </si>
  <si>
    <t xml:space="preserve">Ilość </t>
  </si>
  <si>
    <t>Jednostka miary</t>
  </si>
  <si>
    <t>Cena netto</t>
  </si>
  <si>
    <t>VAT</t>
  </si>
  <si>
    <t>Cena brutto</t>
  </si>
  <si>
    <t>Wartość netto</t>
  </si>
  <si>
    <t>Wartość brutto</t>
  </si>
  <si>
    <t>Płyn do chirurgicznego i higienicznego mycia rąk
- bez zawartości mydła
- pielęgnujący skórę 
- bez chlorheksydyny 
- szerokie spektrum działania
-przebadany dermatologicznie 
- opakowanie dostosowane do używania w zamontowanych  w szpitalu dozownikach  SM2, 
- kompatybilny z  preparatami do dezynfekcji  rąk  poz. 2
opakowanie =1 litr
kosmetyk</t>
  </si>
  <si>
    <t>op.</t>
  </si>
  <si>
    <t>Preparat alkoholowy do chirurgicznej 
i higienicznej dezynfekcji rąk w formie płynu
- na bazie  alkoholu/ alkoholi + inna  substancja aktywna
- bez zawartości chlorheksydyny, związków amoniowych i jodu
- bez barwników,
- szerokie spektrum biobójcze: B, Tbc, F, V (w tym HBV,   
  rotawirusy )
- czas dezynfekcji chirurgicznej do 1,5 min.
- przedłużony czas działania do 4 godz.
- nie alergizujący
- pH 5,0 – 6,0
- posiadający właściwości pielęgnujące skórę
- kompatybilny z płynem do mycia chirurgicznego   
  i higienicznego rąk (poz.1)
- opakowanie dostosowane do używania w zamontowanych 
  w szpitalu dozownikach  SM2
- produkt leczniczy lub biobójczy
- opakowanie =1 litr</t>
  </si>
  <si>
    <t xml:space="preserve">Emulsja do pielęgnacji rąk
- posiadająca substancje pielęgnujące i chroniące  skórę rąk
- szybko wchłaniająca się
- nie zawierająca barwników
- nie pozostawiająca  tłustej powłoki
- opakowanie = 500 ml z pompką
-pH neutralne dla skóry
- przebadana dermatologicznie
- opakowanie = 500 ml z pompką 
</t>
  </si>
  <si>
    <t>Środek do konserwacji narzędzi chirurgicznych przed procesem sterylizacji
- w aerozolu
- zapewniający prawidłowe funkcjonowanie ruchomych elementów narzędzi chirurgicznych
- opakowanie –pojemnik  400 ml</t>
  </si>
  <si>
    <t xml:space="preserve">Preparat do szybkiej dezynfekcji powierzchni i miejsc trudnodostępnych sprzętu i aparatury medycznej 
- gotowy do użycia
- na bazie  alkoholu/ alkoholi,
- preparat bez zawartości dodatkowych   substancji aktywnych np. aldehydów,    związków  amoniowych i innych
- szerokie spektrum działania: B, Tbc, F, V  
  (w tym norowirusy, adenowirusy, rotawirusy do 
  2 min., poliowirusy – do 30 min)
- szybko osiągający właściwości biobójcze 
- szybkoschnący
- łatwy w stosowaniu
- nie pozostawiający plam i zacieków
- nie drażniący spojówek i śluzówek
- pojemnik z nakrętką
- opakowanie = 1 litr
- wyrób medyczny </t>
  </si>
  <si>
    <t xml:space="preserve">
Dozowniki rozpylające  (atomizery)  
do pojemników zawierających
preparat do szybkiej dezynfekcji powierzchni i miejsc trudnodostępnych  sprzętu i aparatury  medycznej 
– poz. 1
</t>
  </si>
  <si>
    <t>szt.</t>
  </si>
  <si>
    <t>j.w.
opakowanie w postaci  pojemnika (pudełka), wygodne w użyciu, minimum  150 szt.</t>
  </si>
  <si>
    <t>Chusteczki  nasączone preparatem  dezynfekcyjnym do szybkiej dezynfekcji   powierzchni oraz sprzętu  medycznego
-  chusteczki z włókniny wiskozowej o wymiarach   20 cm x 20 cm
- nasączone preparatem dezynfekcyjnym   jak w poz. 1
- wyciągane pojedynczo z opakowania zbiorczego
- opakowanie w postaci pojemnika (pudełka),  
 - wygodne w użyciu
-wyrób medyczny  
- opakowanie –minimum 200 szt.</t>
  </si>
  <si>
    <t>j.w.
opakowanie w torebce foliowej tzw. wkłady
 opakowanie -minimum  200 szt.</t>
  </si>
  <si>
    <t>Preparat do mycia i dezynfekcji powierzchni oraz sprzętu medycznego
- płynny koncentrat do wyrobów medycznych i innych powierzchni
- bez zawartości związków  aldehydów, biguanidu ,Chloru,  fenoli oraz kwasu nadoctowego
- spektrum działania: B, F, V (BVDV, Vaccinia, Rota, Noro i Adeno) TBC,  w czasie do 60 minut
-do powierzchni mających kontakt z żywnością
- opakowanie – 5 litrów</t>
  </si>
  <si>
    <t>Środek detergent do mycia powierzchni 
- koncentrat
- dobre właściwości myjąco-czyszczące
- dozowanie z automatów dozujących
- do użytku profesjonalnego
- opakowanie= 5 litrów</t>
  </si>
  <si>
    <t>Preparat chlorowy do   dezynfekcji urządzeń kuchennych, powierzchni i sanitariatów
- preparat na bazie aktywnego chloru
- działanie biobójcze: B, Tbc, F, V ,S -30  min.
- preparat dopuszczony do stosowania na  
  powierzchniach mających kontakt z żywnością
- do dezynfekcji powierzchni skażonych  
  materiałem biologicznym
- opakowanie = 150-300 szt. postać – tabletki</t>
  </si>
  <si>
    <t>Preparat do manualnego mycia i dezynfekcji narzędzi chirurgicznych w tym mikronarzędzi okulistycznych 
- płynny koncentrat 
-bez aldehydów, fenolu i związków tlenowych
- o krótkim czasie osiągania działania biobójczego: B, Tbc, F, V (w tym Adeno, Noro, Rota, Polio, HBV) 
- rozpuszczający substancje biologiczne
- zapobiegający tworzeniu  się biofilmu 
- niedrażniący i niealergizujący
- opakowanie = 2 l
- wyrób medyczny</t>
  </si>
  <si>
    <t>j.w.
opakowanie = 5 l</t>
  </si>
  <si>
    <t>Preparat do dezynfekcji przyrządów optycznych – 
- na bazie aldehydu glutarowego
- bez aktywatora
- szerokie spektrum działania: B,Tbc, F, V, S (do 30 minut.)
- gotowy do użycia
- stosowany do dezynfekcji przyrządów optycznych (soczewki, mikroskopy), które nie są poddawane sterylizacji
- opakowanie = 5 litrów</t>
  </si>
  <si>
    <t>RAZEM</t>
  </si>
  <si>
    <t>FORMULARZ ASORTYMENTOWO-CENOWY</t>
  </si>
  <si>
    <t>Załącznik nr 1 do Zapytania ofertowego ZO/10/2023/DZ</t>
  </si>
  <si>
    <t>Warszawa, dnia …...............................</t>
  </si>
  <si>
    <r>
      <t xml:space="preserve">PRODUCENT
</t>
    </r>
    <r>
      <rPr>
        <sz val="8"/>
        <color rgb="FF3F3F3F"/>
        <rFont val="Calibri Light"/>
        <family val="2"/>
        <charset val="238"/>
        <scheme val="major"/>
      </rPr>
      <t>(nazwa, kraj pochodzenia)</t>
    </r>
  </si>
  <si>
    <r>
      <t xml:space="preserve">OFEROWANY PRODUKT
</t>
    </r>
    <r>
      <rPr>
        <i/>
        <sz val="8"/>
        <color rgb="FF3F3F3F"/>
        <rFont val="Calibri Light"/>
        <family val="2"/>
        <charset val="238"/>
        <scheme val="major"/>
      </rPr>
      <t>(nazwa/typ/nr kat.)*</t>
    </r>
  </si>
  <si>
    <r>
      <rPr>
        <i/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i/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</si>
  <si>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</si>
  <si>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 xml:space="preserve">wskaźnik paskowy do preparatu w pkt.1                                                                                                       </t>
  </si>
  <si>
    <r>
      <t>Chusteczki  nasączone preparatem dezynfekcyjnym do szybkiej  dezynfekcji  powierzchni oraz sprzętu medycznego
- chusteczki z włókniny wiskozowej, o wymiarach  
  min. 14 cm x 18 cm
- nasączone preparatem dezynfekcyjnym jak w  poz. 1
- wyciągane pojedynczo z opakowania zbiorczego
- opakowanie minimum 150 szt., tzw.</t>
    </r>
    <r>
      <rPr>
        <b/>
        <sz val="8"/>
        <color theme="1"/>
        <rFont val="Calibri Light"/>
        <family val="2"/>
        <charset val="238"/>
        <scheme val="major"/>
      </rPr>
      <t xml:space="preserve"> wkład</t>
    </r>
    <r>
      <rPr>
        <sz val="8"/>
        <color theme="1"/>
        <rFont val="Calibri Light"/>
        <family val="2"/>
        <charset val="238"/>
        <scheme val="major"/>
      </rPr>
      <t xml:space="preserve">
- wyrób medyczny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</si>
</sst>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i/>
      <sz val="10"/>
      <color rgb="FF3F3F3F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sz val="8"/>
      <color rgb="FF3F3F3F"/>
      <name val="Calibri Light"/>
      <family val="2"/>
      <charset val="238"/>
      <scheme val="major"/>
    </font>
    <font>
      <i/>
      <sz val="8"/>
      <color rgb="FF3F3F3F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9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44" fontId="7" fillId="0" borderId="2" xfId="0" applyNumberFormat="1" applyFont="1" applyBorder="1" applyAlignment="1" applyProtection="1">
      <alignment horizontal="justify" vertical="center" wrapText="1"/>
      <protection locked="0"/>
    </xf>
    <xf numFmtId="0" fontId="11" fillId="2" borderId="9" xfId="1" applyFont="1" applyBorder="1" applyAlignment="1" applyProtection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justify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3E7C-0628-4E78-8F2F-FF3EC8532A6F}">
  <sheetPr>
    <tabColor rgb="FF92D050"/>
  </sheetPr>
  <dimension ref="A1:L28"/>
  <sheetViews>
    <sheetView tabSelected="1" topLeftCell="A15" workbookViewId="0">
      <selection activeCell="H6" sqref="H6"/>
    </sheetView>
  </sheetViews>
  <sheetFormatPr defaultRowHeight="15.75" x14ac:dyDescent="0.25"/>
  <cols>
    <col min="1" max="2" width="11.85546875" style="1" customWidth="1"/>
    <col min="3" max="3" width="54" style="2" customWidth="1"/>
    <col min="4" max="4" width="9.7109375" style="2" customWidth="1"/>
    <col min="5" max="5" width="13.42578125" style="2" customWidth="1"/>
    <col min="6" max="6" width="12.140625" style="2" customWidth="1"/>
    <col min="7" max="7" width="8.28515625" style="2" customWidth="1"/>
    <col min="8" max="8" width="12.42578125" style="2" customWidth="1"/>
    <col min="9" max="10" width="17.140625" style="2" customWidth="1"/>
    <col min="11" max="12" width="18.5703125" style="1" customWidth="1"/>
    <col min="13" max="16384" width="9.140625" style="1"/>
  </cols>
  <sheetData>
    <row r="1" spans="1:12" ht="24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2.75" customHeight="1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39.75" customHeight="1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2" customFormat="1" ht="53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8" t="s">
        <v>32</v>
      </c>
      <c r="L4" s="8" t="s">
        <v>31</v>
      </c>
    </row>
    <row r="5" spans="1:12" s="2" customFormat="1" ht="134.25" customHeight="1" x14ac:dyDescent="0.25">
      <c r="A5" s="24">
        <v>1</v>
      </c>
      <c r="B5" s="11">
        <v>1</v>
      </c>
      <c r="C5" s="12" t="s">
        <v>10</v>
      </c>
      <c r="D5" s="13">
        <v>220</v>
      </c>
      <c r="E5" s="14" t="s">
        <v>11</v>
      </c>
      <c r="F5" s="3"/>
      <c r="G5" s="4"/>
      <c r="H5" s="19">
        <f>F5*1.08</f>
        <v>0</v>
      </c>
      <c r="I5" s="19">
        <f t="shared" ref="I5:I21" si="0">D5*F5</f>
        <v>0</v>
      </c>
      <c r="J5" s="19">
        <f t="shared" ref="J5:J21" si="1">D5*H5</f>
        <v>0</v>
      </c>
      <c r="K5" s="5"/>
      <c r="L5" s="5"/>
    </row>
    <row r="6" spans="1:12" s="2" customFormat="1" ht="221.25" customHeight="1" x14ac:dyDescent="0.25">
      <c r="A6" s="25"/>
      <c r="B6" s="11">
        <v>2</v>
      </c>
      <c r="C6" s="12" t="s">
        <v>12</v>
      </c>
      <c r="D6" s="13">
        <v>550</v>
      </c>
      <c r="E6" s="14" t="s">
        <v>11</v>
      </c>
      <c r="F6" s="3"/>
      <c r="G6" s="4"/>
      <c r="H6" s="19">
        <f>F6*1.08</f>
        <v>0</v>
      </c>
      <c r="I6" s="19">
        <f t="shared" si="0"/>
        <v>0</v>
      </c>
      <c r="J6" s="19">
        <f t="shared" si="1"/>
        <v>0</v>
      </c>
      <c r="K6" s="6"/>
      <c r="L6" s="6"/>
    </row>
    <row r="7" spans="1:12" s="2" customFormat="1" ht="123.75" x14ac:dyDescent="0.25">
      <c r="A7" s="26"/>
      <c r="B7" s="11">
        <v>3</v>
      </c>
      <c r="C7" s="12" t="s">
        <v>13</v>
      </c>
      <c r="D7" s="13">
        <v>30</v>
      </c>
      <c r="E7" s="14" t="s">
        <v>11</v>
      </c>
      <c r="F7" s="3"/>
      <c r="G7" s="4"/>
      <c r="H7" s="19">
        <f>F7*1.23</f>
        <v>0</v>
      </c>
      <c r="I7" s="19">
        <f t="shared" si="0"/>
        <v>0</v>
      </c>
      <c r="J7" s="19">
        <f t="shared" si="1"/>
        <v>0</v>
      </c>
      <c r="K7" s="6"/>
      <c r="L7" s="6"/>
    </row>
    <row r="8" spans="1:12" s="2" customFormat="1" ht="56.25" x14ac:dyDescent="0.25">
      <c r="A8" s="15">
        <v>2</v>
      </c>
      <c r="B8" s="11">
        <v>1</v>
      </c>
      <c r="C8" s="16" t="s">
        <v>14</v>
      </c>
      <c r="D8" s="13">
        <v>36</v>
      </c>
      <c r="E8" s="14" t="s">
        <v>11</v>
      </c>
      <c r="F8" s="3"/>
      <c r="G8" s="4"/>
      <c r="H8" s="19">
        <f>F8*1.08</f>
        <v>0</v>
      </c>
      <c r="I8" s="19">
        <f t="shared" si="0"/>
        <v>0</v>
      </c>
      <c r="J8" s="19">
        <f t="shared" si="1"/>
        <v>0</v>
      </c>
      <c r="K8" s="6"/>
      <c r="L8" s="6"/>
    </row>
    <row r="9" spans="1:12" s="2" customFormat="1" ht="210" customHeight="1" x14ac:dyDescent="0.25">
      <c r="A9" s="24">
        <v>3</v>
      </c>
      <c r="B9" s="11">
        <v>1</v>
      </c>
      <c r="C9" s="16" t="s">
        <v>15</v>
      </c>
      <c r="D9" s="13">
        <v>600</v>
      </c>
      <c r="E9" s="14" t="s">
        <v>11</v>
      </c>
      <c r="F9" s="3"/>
      <c r="G9" s="4"/>
      <c r="H9" s="19">
        <f>F9*1.08</f>
        <v>0</v>
      </c>
      <c r="I9" s="19">
        <f t="shared" si="0"/>
        <v>0</v>
      </c>
      <c r="J9" s="19">
        <f t="shared" si="1"/>
        <v>0</v>
      </c>
      <c r="K9" s="6"/>
      <c r="L9" s="6"/>
    </row>
    <row r="10" spans="1:12" s="2" customFormat="1" ht="112.5" x14ac:dyDescent="0.25">
      <c r="A10" s="25"/>
      <c r="B10" s="11">
        <v>2</v>
      </c>
      <c r="C10" s="16" t="s">
        <v>16</v>
      </c>
      <c r="D10" s="13">
        <v>50</v>
      </c>
      <c r="E10" s="14" t="s">
        <v>17</v>
      </c>
      <c r="F10" s="3"/>
      <c r="G10" s="4"/>
      <c r="H10" s="19">
        <f>F10*1.23</f>
        <v>0</v>
      </c>
      <c r="I10" s="19">
        <f t="shared" si="0"/>
        <v>0</v>
      </c>
      <c r="J10" s="19">
        <f t="shared" si="1"/>
        <v>0</v>
      </c>
      <c r="K10" s="6"/>
      <c r="L10" s="6"/>
    </row>
    <row r="11" spans="1:12" s="2" customFormat="1" ht="114.75" customHeight="1" x14ac:dyDescent="0.25">
      <c r="A11" s="25"/>
      <c r="B11" s="11">
        <v>3</v>
      </c>
      <c r="C11" s="16" t="s">
        <v>36</v>
      </c>
      <c r="D11" s="13">
        <v>1000</v>
      </c>
      <c r="E11" s="14" t="s">
        <v>11</v>
      </c>
      <c r="F11" s="3"/>
      <c r="G11" s="4"/>
      <c r="H11" s="19">
        <f>F11*1.08</f>
        <v>0</v>
      </c>
      <c r="I11" s="19">
        <f t="shared" si="0"/>
        <v>0</v>
      </c>
      <c r="J11" s="19">
        <f t="shared" si="1"/>
        <v>0</v>
      </c>
      <c r="K11" s="6"/>
      <c r="L11" s="6"/>
    </row>
    <row r="12" spans="1:12" s="2" customFormat="1" ht="33.75" x14ac:dyDescent="0.25">
      <c r="A12" s="25"/>
      <c r="B12" s="11">
        <v>4</v>
      </c>
      <c r="C12" s="16" t="s">
        <v>18</v>
      </c>
      <c r="D12" s="13">
        <v>30</v>
      </c>
      <c r="E12" s="14" t="s">
        <v>11</v>
      </c>
      <c r="F12" s="3"/>
      <c r="G12" s="4"/>
      <c r="H12" s="19">
        <f>F12*1.08</f>
        <v>0</v>
      </c>
      <c r="I12" s="19">
        <f t="shared" si="0"/>
        <v>0</v>
      </c>
      <c r="J12" s="19">
        <f t="shared" si="1"/>
        <v>0</v>
      </c>
      <c r="K12" s="6"/>
      <c r="L12" s="6"/>
    </row>
    <row r="13" spans="1:12" s="2" customFormat="1" ht="101.25" x14ac:dyDescent="0.25">
      <c r="A13" s="25"/>
      <c r="B13" s="11">
        <v>5</v>
      </c>
      <c r="C13" s="16" t="s">
        <v>19</v>
      </c>
      <c r="D13" s="13">
        <v>30</v>
      </c>
      <c r="E13" s="14" t="s">
        <v>11</v>
      </c>
      <c r="F13" s="3"/>
      <c r="G13" s="4"/>
      <c r="H13" s="19">
        <f>F13*1.08</f>
        <v>0</v>
      </c>
      <c r="I13" s="19">
        <f t="shared" si="0"/>
        <v>0</v>
      </c>
      <c r="J13" s="19">
        <f t="shared" si="1"/>
        <v>0</v>
      </c>
      <c r="K13" s="6"/>
      <c r="L13" s="6"/>
    </row>
    <row r="14" spans="1:12" s="2" customFormat="1" ht="33.75" x14ac:dyDescent="0.25">
      <c r="A14" s="26"/>
      <c r="B14" s="11">
        <v>6</v>
      </c>
      <c r="C14" s="16" t="s">
        <v>20</v>
      </c>
      <c r="D14" s="13">
        <v>300</v>
      </c>
      <c r="E14" s="14" t="s">
        <v>11</v>
      </c>
      <c r="F14" s="3"/>
      <c r="G14" s="4"/>
      <c r="H14" s="19">
        <f>F14*1.08</f>
        <v>0</v>
      </c>
      <c r="I14" s="19">
        <f t="shared" si="0"/>
        <v>0</v>
      </c>
      <c r="J14" s="19">
        <f t="shared" si="1"/>
        <v>0</v>
      </c>
      <c r="K14" s="6"/>
      <c r="L14" s="6"/>
    </row>
    <row r="15" spans="1:12" s="2" customFormat="1" ht="102" customHeight="1" x14ac:dyDescent="0.25">
      <c r="A15" s="24">
        <v>4</v>
      </c>
      <c r="B15" s="11">
        <v>1</v>
      </c>
      <c r="C15" s="16" t="s">
        <v>21</v>
      </c>
      <c r="D15" s="13">
        <v>40</v>
      </c>
      <c r="E15" s="14" t="s">
        <v>11</v>
      </c>
      <c r="F15" s="3"/>
      <c r="G15" s="4"/>
      <c r="H15" s="19">
        <f>F15*1.08</f>
        <v>0</v>
      </c>
      <c r="I15" s="19">
        <f t="shared" si="0"/>
        <v>0</v>
      </c>
      <c r="J15" s="19">
        <f t="shared" si="1"/>
        <v>0</v>
      </c>
      <c r="K15" s="6"/>
      <c r="L15" s="6"/>
    </row>
    <row r="16" spans="1:12" s="2" customFormat="1" ht="81.75" customHeight="1" x14ac:dyDescent="0.25">
      <c r="A16" s="25"/>
      <c r="B16" s="11">
        <v>2</v>
      </c>
      <c r="C16" s="16" t="s">
        <v>22</v>
      </c>
      <c r="D16" s="13">
        <v>80</v>
      </c>
      <c r="E16" s="14" t="s">
        <v>11</v>
      </c>
      <c r="F16" s="3"/>
      <c r="G16" s="4"/>
      <c r="H16" s="19">
        <f>F16*1.23</f>
        <v>0</v>
      </c>
      <c r="I16" s="19">
        <f t="shared" si="0"/>
        <v>0</v>
      </c>
      <c r="J16" s="19">
        <f t="shared" si="1"/>
        <v>0</v>
      </c>
      <c r="K16" s="6"/>
      <c r="L16" s="6"/>
    </row>
    <row r="17" spans="1:12" s="2" customFormat="1" ht="101.25" x14ac:dyDescent="0.25">
      <c r="A17" s="26"/>
      <c r="B17" s="11">
        <v>3</v>
      </c>
      <c r="C17" s="16" t="s">
        <v>23</v>
      </c>
      <c r="D17" s="13">
        <v>40</v>
      </c>
      <c r="E17" s="14" t="s">
        <v>11</v>
      </c>
      <c r="F17" s="3"/>
      <c r="G17" s="4"/>
      <c r="H17" s="19">
        <f>F17*1.08</f>
        <v>0</v>
      </c>
      <c r="I17" s="19">
        <f t="shared" si="0"/>
        <v>0</v>
      </c>
      <c r="J17" s="19">
        <f t="shared" si="1"/>
        <v>0</v>
      </c>
      <c r="K17" s="6"/>
      <c r="L17" s="6"/>
    </row>
    <row r="18" spans="1:12" s="2" customFormat="1" ht="129.75" customHeight="1" x14ac:dyDescent="0.25">
      <c r="A18" s="24">
        <v>5</v>
      </c>
      <c r="B18" s="11">
        <v>1</v>
      </c>
      <c r="C18" s="16" t="s">
        <v>24</v>
      </c>
      <c r="D18" s="13">
        <v>20</v>
      </c>
      <c r="E18" s="14" t="s">
        <v>11</v>
      </c>
      <c r="F18" s="3"/>
      <c r="G18" s="4"/>
      <c r="H18" s="19">
        <f>F18*1.08</f>
        <v>0</v>
      </c>
      <c r="I18" s="19">
        <f t="shared" si="0"/>
        <v>0</v>
      </c>
      <c r="J18" s="19">
        <f t="shared" si="1"/>
        <v>0</v>
      </c>
      <c r="K18" s="6"/>
      <c r="L18" s="6"/>
    </row>
    <row r="19" spans="1:12" s="2" customFormat="1" ht="35.25" customHeight="1" x14ac:dyDescent="0.25">
      <c r="A19" s="26"/>
      <c r="B19" s="11">
        <v>2</v>
      </c>
      <c r="C19" s="16" t="s">
        <v>25</v>
      </c>
      <c r="D19" s="13">
        <v>100</v>
      </c>
      <c r="E19" s="14" t="s">
        <v>11</v>
      </c>
      <c r="F19" s="3"/>
      <c r="G19" s="4"/>
      <c r="H19" s="19">
        <f>F19*1.08</f>
        <v>0</v>
      </c>
      <c r="I19" s="19">
        <f t="shared" si="0"/>
        <v>0</v>
      </c>
      <c r="J19" s="19">
        <f t="shared" si="1"/>
        <v>0</v>
      </c>
      <c r="K19" s="6"/>
      <c r="L19" s="6"/>
    </row>
    <row r="20" spans="1:12" s="2" customFormat="1" ht="90" x14ac:dyDescent="0.25">
      <c r="A20" s="24">
        <v>6</v>
      </c>
      <c r="B20" s="11">
        <v>1</v>
      </c>
      <c r="C20" s="16" t="s">
        <v>26</v>
      </c>
      <c r="D20" s="13">
        <v>30</v>
      </c>
      <c r="E20" s="14" t="s">
        <v>11</v>
      </c>
      <c r="F20" s="3"/>
      <c r="G20" s="4"/>
      <c r="H20" s="19">
        <f>F20*1.08</f>
        <v>0</v>
      </c>
      <c r="I20" s="19">
        <f t="shared" si="0"/>
        <v>0</v>
      </c>
      <c r="J20" s="19">
        <f t="shared" si="1"/>
        <v>0</v>
      </c>
      <c r="K20" s="6"/>
      <c r="L20" s="6"/>
    </row>
    <row r="21" spans="1:12" s="2" customFormat="1" ht="26.25" customHeight="1" x14ac:dyDescent="0.25">
      <c r="A21" s="26"/>
      <c r="B21" s="11">
        <v>2</v>
      </c>
      <c r="C21" s="16" t="s">
        <v>35</v>
      </c>
      <c r="D21" s="13">
        <v>6</v>
      </c>
      <c r="E21" s="14" t="s">
        <v>11</v>
      </c>
      <c r="F21" s="3"/>
      <c r="G21" s="4"/>
      <c r="H21" s="19">
        <f>F21*1.08</f>
        <v>0</v>
      </c>
      <c r="I21" s="19">
        <f t="shared" si="0"/>
        <v>0</v>
      </c>
      <c r="J21" s="19">
        <f t="shared" si="1"/>
        <v>0</v>
      </c>
      <c r="K21" s="6"/>
      <c r="L21" s="6"/>
    </row>
    <row r="22" spans="1:12" s="2" customFormat="1" ht="43.5" customHeight="1" x14ac:dyDescent="0.25">
      <c r="A22" s="27" t="s">
        <v>27</v>
      </c>
      <c r="B22" s="28"/>
      <c r="C22" s="29"/>
      <c r="D22" s="17"/>
      <c r="E22" s="18"/>
      <c r="F22" s="7"/>
      <c r="G22" s="7"/>
      <c r="H22" s="20"/>
      <c r="I22" s="21">
        <f>SUM(I5:I21)</f>
        <v>0</v>
      </c>
      <c r="J22" s="21">
        <f>SUM(J5:J21)</f>
        <v>0</v>
      </c>
      <c r="K22" s="6"/>
      <c r="L22" s="6"/>
    </row>
    <row r="23" spans="1:12" s="2" customFormat="1" ht="15" x14ac:dyDescent="0.25">
      <c r="A23" s="22" t="s">
        <v>33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x14ac:dyDescent="0.25">
      <c r="A24" s="23" t="s">
        <v>34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</sheetData>
  <sheetProtection algorithmName="SHA-512" hashValue="eyTkuImQlT0eAWY1sVVDA/EVowrTXkmBnjNGzcNHzWKPAFHW2JyCA82e0eXwmy45F2BpyeCdyF7F3Tcb6t3xRA==" saltValue="KvV/bv9ydUK45DbhwjrOsA==" spinCount="100000" sheet="1" objects="1" scenarios="1"/>
  <mergeCells count="11">
    <mergeCell ref="A3:L3"/>
    <mergeCell ref="A2:L2"/>
    <mergeCell ref="A1:L1"/>
    <mergeCell ref="A5:A7"/>
    <mergeCell ref="A9:A14"/>
    <mergeCell ref="A23:L23"/>
    <mergeCell ref="A24:L28"/>
    <mergeCell ref="A15:A17"/>
    <mergeCell ref="A18:A19"/>
    <mergeCell ref="A20:A21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dcterms:created xsi:type="dcterms:W3CDTF">2023-05-31T08:19:50Z</dcterms:created>
  <dcterms:modified xsi:type="dcterms:W3CDTF">2023-06-06T09:10:50Z</dcterms:modified>
</cp:coreProperties>
</file>